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267EDB38-A3FF-4B04-8DAA-0B109B5C951E}\"/>
    </mc:Choice>
  </mc:AlternateContent>
  <xr:revisionPtr revIDLastSave="0" documentId="13_ncr:1_{5CE33205-E786-43D0-BBF0-BEC003CB7AE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3" l="1"/>
  <c r="E5" i="3"/>
  <c r="E3" i="3"/>
  <c r="E2" i="3"/>
  <c r="D2" i="3" s="1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<sst xmlns="http://schemas.openxmlformats.org/spreadsheetml/2006/main" count="28" uniqueCount="25">
  <si>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</si>
  <si>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</si>
  <si>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</si>
  <si>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</si>
  <si>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</si>
  <si>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</si>
  <si>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</si>
  <si>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</si>
  <si>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</si>
  <si>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</si>
  <si>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</si>
  <si>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</si>
  <si>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</si>
  <si>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(S.3 : L.4.14 : C.1)</t>
  </si>
  <si>
    <t>Quinto Nexgen LLC</t>
  </si>
  <si>
    <t>Executive Fees</t>
  </si>
  <si>
    <t>Clinical Consultants</t>
  </si>
  <si>
    <t>Consulting Fees</t>
  </si>
  <si>
    <t>Marquis Health Services LLC</t>
  </si>
  <si>
    <t>Clinical Consulting Associates</t>
  </si>
  <si>
    <t>Marquis Health Services LLC / Cedarbridge Care Services LLC</t>
  </si>
  <si>
    <t>(S.3 : L.2.22 : C.1)</t>
  </si>
  <si>
    <t>(S.3 : L.3.86 : C.1)</t>
  </si>
  <si>
    <t>(S.3 : L.2.4 : C.1)</t>
  </si>
  <si>
    <t>Cedar View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</si>
</sst>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Font="1" applyAlignment="1">
      <alignment horizontal="left" vertical="center" wrapText="1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Fill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G13" sqref="G13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24</v>
      </c>
      <c r="B2" s="7" t="s">
        <v>12</v>
      </c>
      <c r="C2" s="17">
        <v>2945500</v>
      </c>
      <c r="D2" s="17">
        <f>C2-E2</f>
        <v>2169180</v>
      </c>
      <c r="E2" s="17">
        <f>1248+110+180+1040+255030+149411+361657+6379+1265</f>
        <v>776320</v>
      </c>
      <c r="F2" s="19" t="s">
        <v>13</v>
      </c>
      <c r="G2" s="7" t="s">
        <v>14</v>
      </c>
    </row>
    <row r="3" spans="1:7" x14ac:dyDescent="0.25">
      <c r="A3" s="7" t="s">
        <v>18</v>
      </c>
      <c r="B3" s="7" t="s">
        <v>15</v>
      </c>
      <c r="C3" s="17">
        <v>18000</v>
      </c>
      <c r="D3" s="17">
        <v>0</v>
      </c>
      <c r="E3" s="17">
        <f>C3</f>
        <v>18000</v>
      </c>
      <c r="F3" s="19" t="s">
        <v>21</v>
      </c>
      <c r="G3" s="7" t="s">
        <v>14</v>
      </c>
    </row>
    <row r="4" spans="1:7" x14ac:dyDescent="0.25">
      <c r="A4" s="7" t="s">
        <v>19</v>
      </c>
      <c r="B4" s="7" t="s">
        <v>16</v>
      </c>
      <c r="C4" s="23">
        <v>142800</v>
      </c>
      <c r="D4" s="17">
        <v>0</v>
      </c>
      <c r="E4" s="24">
        <f>C4</f>
        <v>142800</v>
      </c>
      <c r="F4" s="19" t="s">
        <v>22</v>
      </c>
      <c r="G4" s="7" t="s">
        <v>14</v>
      </c>
    </row>
    <row r="5" spans="1:7" ht="30" x14ac:dyDescent="0.25">
      <c r="A5" s="21" t="s">
        <v>20</v>
      </c>
      <c r="B5" s="9" t="s">
        <v>17</v>
      </c>
      <c r="C5" s="24">
        <v>641288</v>
      </c>
      <c r="D5" s="17">
        <v>0</v>
      </c>
      <c r="E5" s="24">
        <f>C5</f>
        <v>641288</v>
      </c>
      <c r="F5" s="20" t="s">
        <v>23</v>
      </c>
      <c r="G5" s="7" t="s">
        <v>14</v>
      </c>
    </row>
    <row r="6" spans="1:7" x14ac:dyDescent="0.25">
      <c r="A6" s="9"/>
      <c r="B6" s="9"/>
      <c r="C6" s="18"/>
      <c r="D6" s="17"/>
      <c r="E6" s="18"/>
      <c r="F6" s="20"/>
      <c r="G6" s="7"/>
    </row>
    <row r="7" spans="1:7" x14ac:dyDescent="0.25">
      <c r="A7" s="9"/>
      <c r="B7" s="9"/>
      <c r="C7" s="18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C04E92-1BB1-4300-A95F-20D531C74087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2023-07-10T19:09:55Z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